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0.248\gorsovet$\6 - Сессии\2025 год\7 - Май\Решения на печать\от 30.05.2025 № 63-394р\"/>
    </mc:Choice>
  </mc:AlternateContent>
  <xr:revisionPtr revIDLastSave="0" documentId="13_ncr:1_{114DBC9E-8FF1-4DDE-8A0D-73B42964C7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тчет по источникам" sheetId="3" r:id="rId1"/>
  </sheets>
  <definedNames>
    <definedName name="APPT" localSheetId="0">'Отчет по источникам'!$B$31</definedName>
    <definedName name="FIO" localSheetId="0">'Отчет по источникам'!$G$31</definedName>
    <definedName name="SIGN" localSheetId="0">'Отчет по источникам'!$B$31:$G$31</definedName>
    <definedName name="_xlnm.Print_Titles" localSheetId="0">'Отчет по источникам'!$10:$11</definedName>
    <definedName name="_xlnm.Print_Area" localSheetId="0">'Отчет по источникам'!$A$1:$H$39</definedName>
  </definedNames>
  <calcPr calcId="191029"/>
</workbook>
</file>

<file path=xl/calcChain.xml><?xml version="1.0" encoding="utf-8"?>
<calcChain xmlns="http://schemas.openxmlformats.org/spreadsheetml/2006/main">
  <c r="H15" i="3" l="1"/>
  <c r="H16" i="3"/>
  <c r="H17" i="3"/>
  <c r="H18" i="3"/>
  <c r="H22" i="3"/>
  <c r="H23" i="3"/>
  <c r="H24" i="3"/>
  <c r="H25" i="3"/>
  <c r="H26" i="3"/>
  <c r="H35" i="3"/>
  <c r="H36" i="3"/>
  <c r="H37" i="3"/>
  <c r="H38" i="3"/>
  <c r="H39" i="3"/>
  <c r="G20" i="3" l="1"/>
  <c r="G19" i="3" s="1"/>
  <c r="G34" i="3" l="1"/>
  <c r="G14" i="3"/>
  <c r="G13" i="3" l="1"/>
  <c r="H13" i="3" s="1"/>
  <c r="H14" i="3"/>
  <c r="G33" i="3"/>
  <c r="H34" i="3"/>
  <c r="H33" i="3" l="1"/>
  <c r="G32" i="3"/>
  <c r="H32" i="3" s="1"/>
</calcChain>
</file>

<file path=xl/sharedStrings.xml><?xml version="1.0" encoding="utf-8"?>
<sst xmlns="http://schemas.openxmlformats.org/spreadsheetml/2006/main" count="97" uniqueCount="70">
  <si>
    <t>738</t>
  </si>
  <si>
    <t>01000000000000000</t>
  </si>
  <si>
    <t>ИСТОЧНИКИ ВНУТРЕННЕГО ФИНАНСИРОВАНИЯ ДЕФИЦИТОВ БЮДЖЕТОВ</t>
  </si>
  <si>
    <t>01020000000000000</t>
  </si>
  <si>
    <t>Кредиты кредитных организаций в валюте Российской Федерации</t>
  </si>
  <si>
    <t>01020000040000710</t>
  </si>
  <si>
    <t>01020000040000810</t>
  </si>
  <si>
    <t>01030000000000000</t>
  </si>
  <si>
    <t>01030100000000000</t>
  </si>
  <si>
    <t>01030100040000810</t>
  </si>
  <si>
    <t>01050000000000000</t>
  </si>
  <si>
    <t>Изменение остатков средств на счетах по учету средств бюджетов</t>
  </si>
  <si>
    <t>01050201040000510</t>
  </si>
  <si>
    <t>Увеличение прочих остатков денежных средств бюджетов городских округов</t>
  </si>
  <si>
    <t>01050201040000610</t>
  </si>
  <si>
    <t>рублей</t>
  </si>
  <si>
    <t>01020000000000700</t>
  </si>
  <si>
    <t>01020000000000800</t>
  </si>
  <si>
    <t>01030100000000700</t>
  </si>
  <si>
    <t>01030100000000800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</si>
  <si>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</si>
  <si>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</si>
  <si>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>Увеличение остатков средств бюджетов</t>
  </si>
  <si>
    <t>Уменьшение остатков средств бюджетов</t>
  </si>
  <si>
    <t>01050000000000500</t>
  </si>
  <si>
    <t>01050200000000500</t>
  </si>
  <si>
    <t>Увеличение прочих остатков средств бюджетов</t>
  </si>
  <si>
    <t>01050201000000510</t>
  </si>
  <si>
    <t>01050000000000600</t>
  </si>
  <si>
    <t>01050200000000600</t>
  </si>
  <si>
    <t>01050201000000610</t>
  </si>
  <si>
    <t>Уменьшение прочих остатков средств бюджетов</t>
  </si>
  <si>
    <t>Уменьшение  прочих остатков денежных средств бюджетов городских округов</t>
  </si>
  <si>
    <t xml:space="preserve">Приложение 1    </t>
  </si>
  <si>
    <t>№                     п/п</t>
  </si>
  <si>
    <t>Наименование кода классификации источников финансирования дефицитов бюджетов</t>
  </si>
  <si>
    <t xml:space="preserve"> Код классификации источников финансирования дефицитов бюджетов</t>
  </si>
  <si>
    <t>главного администратора источников финансирования дефицитов бюджетов</t>
  </si>
  <si>
    <t>01030100040000710</t>
  </si>
  <si>
    <t xml:space="preserve">к решению Ачинского городского </t>
  </si>
  <si>
    <t>группы, подгруппы, статьи, подстатьи, элемента, подвида, аналитической группы  вида источников финансирования дефицитов бюджетов</t>
  </si>
  <si>
    <t>Финансовое управление администрации города Ачинска</t>
  </si>
  <si>
    <t>Привлечение кредитов от кредитных организаций в валюте Российской Федерации</t>
  </si>
  <si>
    <t>Привлечение городскими округами кредитов от кредитных организаций в валюте Российской Федерации</t>
  </si>
  <si>
    <t xml:space="preserve">Погашение кредитов, предоставленных кредитными организациями в валюте Российской Федерации
</t>
  </si>
  <si>
    <t>Погашение городскими округами кредитов от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</si>
  <si>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</si>
  <si>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</si>
  <si>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</si>
  <si>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</si>
  <si>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</si>
  <si>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</si>
  <si>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01030100045200710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</si>
  <si>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остатка средств на едином счете бюджета)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</si>
  <si>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 (бюджетные кредиты на пополнение остатка средств на едином счете бюджета)</t>
  </si>
  <si>
    <t>1030100045200810</t>
  </si>
  <si>
    <t xml:space="preserve">Источники внутреннего финансирования дефицита бюджета города
на 2024 год </t>
  </si>
  <si>
    <t>Первоначальный план</t>
  </si>
  <si>
    <t>Уточненный план</t>
  </si>
  <si>
    <t>Исполнено</t>
  </si>
  <si>
    <t>% 
исполне-ния</t>
  </si>
  <si>
    <t>Иные источники внутреннего финансирования дефицитов бюджетов</t>
  </si>
  <si>
    <t>Операции по управлению остатками средств на единых счетах бюджетов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</si>
  <si>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</si>
  <si>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</si>
  <si>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01060000000000000</t>
  </si>
  <si>
    <t>01061000000000000</t>
  </si>
  <si>
    <t>01061002000000500</t>
  </si>
  <si>
    <t>01061002040000550</t>
  </si>
  <si>
    <t>Совета депутатов от 30.05.2025№ 63-394р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</si>
</sst>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0"/>
      <name val="Arial"/>
      <charset val="204"/>
    </font>
    <font>
      <b/>
      <sz val="10"/>
      <color indexed="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24">
    <xf numFmtId="0" fontId="0" fillId="0" borderId="0" xfId="0"/>
    <xf numFmtId="0" fontId="2" fillId="0" borderId="0" xfId="1" applyFont="1" applyAlignment="1" applyProtection="1">
      <alignment horizontal="left" vertical="top" indent="6"/>
      <protection locked="0"/>
    </xf>
    <xf numFmtId="0" fontId="3" fillId="0" borderId="0" xfId="0" applyFont="1"/>
    <xf numFmtId="0" fontId="2" fillId="0" borderId="0" xfId="1" applyFont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0" xfId="0" applyNumberFormat="1" applyFont="1"/>
    <xf numFmtId="0" fontId="3" fillId="2" borderId="1" xfId="0" applyFont="1" applyFill="1" applyBorder="1" applyAlignment="1">
      <alignment vertical="top"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3">
    <cellStyle name="Normal" xfId="2" xr:uid="{00000000-0005-0000-0000-000000000000}"/>
    <cellStyle name="Обычный" xfId="0" builtinId="0"/>
    <cellStyle name="Обычный_Лист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39"/>
  <sheetViews>
    <sheetView showGridLines="0" tabSelected="1" view="pageBreakPreview" topLeftCell="B1" zoomScaleNormal="100" zoomScaleSheetLayoutView="100" workbookViewId="0">
      <selection activeCell="E3" sqref="E3"/>
    </sheetView>
  </sheetViews>
  <sheetFormatPr defaultColWidth="9.140625" defaultRowHeight="12.75" customHeight="1" outlineLevelRow="3" x14ac:dyDescent="0.25"/>
  <cols>
    <col min="1" max="1" width="5.7109375" style="5" customWidth="1"/>
    <col min="2" max="2" width="17.42578125" style="2" customWidth="1"/>
    <col min="3" max="3" width="22.42578125" style="2" customWidth="1"/>
    <col min="4" max="4" width="66.42578125" style="2" customWidth="1"/>
    <col min="5" max="5" width="18.85546875" style="2" customWidth="1"/>
    <col min="6" max="7" width="18.7109375" style="2" customWidth="1"/>
    <col min="8" max="8" width="10.7109375" style="2" customWidth="1"/>
    <col min="9" max="10" width="9.140625" style="2"/>
    <col min="11" max="11" width="17.5703125" style="2" customWidth="1"/>
    <col min="12" max="16384" width="9.140625" style="2"/>
  </cols>
  <sheetData>
    <row r="1" spans="1:11" ht="15.75" x14ac:dyDescent="0.25">
      <c r="E1" s="3" t="s">
        <v>33</v>
      </c>
    </row>
    <row r="2" spans="1:11" ht="15.75" x14ac:dyDescent="0.25">
      <c r="C2" s="3"/>
      <c r="E2" s="3" t="s">
        <v>39</v>
      </c>
    </row>
    <row r="3" spans="1:11" ht="15.75" x14ac:dyDescent="0.25">
      <c r="C3" s="3"/>
      <c r="E3" s="3" t="s">
        <v>69</v>
      </c>
    </row>
    <row r="4" spans="1:11" ht="15.75" x14ac:dyDescent="0.25">
      <c r="C4" s="3"/>
    </row>
    <row r="5" spans="1:11" ht="15.75" x14ac:dyDescent="0.25">
      <c r="F5" s="1"/>
    </row>
    <row r="6" spans="1:11" ht="15.75" x14ac:dyDescent="0.25"/>
    <row r="7" spans="1:11" ht="34.5" customHeight="1" x14ac:dyDescent="0.3">
      <c r="A7" s="18" t="s">
        <v>56</v>
      </c>
      <c r="B7" s="18"/>
      <c r="C7" s="18"/>
      <c r="D7" s="18"/>
      <c r="E7" s="18"/>
      <c r="F7" s="18"/>
      <c r="G7" s="18"/>
    </row>
    <row r="8" spans="1:11" ht="15.75" x14ac:dyDescent="0.25"/>
    <row r="9" spans="1:11" ht="15.75" x14ac:dyDescent="0.25">
      <c r="G9" s="4" t="s">
        <v>15</v>
      </c>
      <c r="H9" s="4"/>
    </row>
    <row r="10" spans="1:11" ht="40.5" customHeight="1" x14ac:dyDescent="0.25">
      <c r="A10" s="19" t="s">
        <v>34</v>
      </c>
      <c r="B10" s="22" t="s">
        <v>36</v>
      </c>
      <c r="C10" s="23"/>
      <c r="D10" s="19" t="s">
        <v>35</v>
      </c>
      <c r="E10" s="20" t="s">
        <v>57</v>
      </c>
      <c r="F10" s="20" t="s">
        <v>58</v>
      </c>
      <c r="G10" s="17" t="s">
        <v>59</v>
      </c>
      <c r="H10" s="17" t="s">
        <v>60</v>
      </c>
    </row>
    <row r="11" spans="1:11" ht="130.5" customHeight="1" x14ac:dyDescent="0.25">
      <c r="A11" s="19"/>
      <c r="B11" s="9" t="s">
        <v>37</v>
      </c>
      <c r="C11" s="9" t="s">
        <v>40</v>
      </c>
      <c r="D11" s="19"/>
      <c r="E11" s="21"/>
      <c r="F11" s="21"/>
      <c r="G11" s="17"/>
      <c r="H11" s="17"/>
    </row>
    <row r="12" spans="1:11" ht="15.75" x14ac:dyDescent="0.25">
      <c r="A12" s="10">
        <v>1</v>
      </c>
      <c r="B12" s="9" t="s">
        <v>0</v>
      </c>
      <c r="D12" s="12" t="s">
        <v>41</v>
      </c>
      <c r="E12" s="12"/>
      <c r="F12" s="12"/>
      <c r="G12" s="12"/>
      <c r="H12" s="12"/>
    </row>
    <row r="13" spans="1:11" ht="31.5" x14ac:dyDescent="0.25">
      <c r="A13" s="6">
        <v>2</v>
      </c>
      <c r="B13" s="9" t="s">
        <v>0</v>
      </c>
      <c r="C13" s="9" t="s">
        <v>1</v>
      </c>
      <c r="D13" s="11" t="s">
        <v>2</v>
      </c>
      <c r="E13" s="13">
        <v>52544578.110000402</v>
      </c>
      <c r="F13" s="13">
        <v>130167797.48999953</v>
      </c>
      <c r="G13" s="13">
        <f>G14+G19+G31+G27</f>
        <v>16577347.979999997</v>
      </c>
      <c r="H13" s="16">
        <f>G13/F13*100</f>
        <v>12.73536796324267</v>
      </c>
      <c r="K13" s="14"/>
    </row>
    <row r="14" spans="1:11" ht="18.75" customHeight="1" outlineLevel="1" x14ac:dyDescent="0.25">
      <c r="A14" s="10">
        <v>3</v>
      </c>
      <c r="B14" s="9" t="s">
        <v>0</v>
      </c>
      <c r="C14" s="9" t="s">
        <v>3</v>
      </c>
      <c r="D14" s="11" t="s">
        <v>4</v>
      </c>
      <c r="E14" s="7">
        <v>85034151.049999982</v>
      </c>
      <c r="F14" s="7">
        <v>52506702.75999999</v>
      </c>
      <c r="G14" s="7">
        <f t="shared" ref="G14" si="0">G15-G17</f>
        <v>91700000</v>
      </c>
      <c r="H14" s="16">
        <f t="shared" ref="H14:H39" si="1">G14/F14*100</f>
        <v>174.64436953725033</v>
      </c>
    </row>
    <row r="15" spans="1:11" ht="31.5" outlineLevel="1" x14ac:dyDescent="0.25">
      <c r="A15" s="10">
        <v>4</v>
      </c>
      <c r="B15" s="9" t="s">
        <v>0</v>
      </c>
      <c r="C15" s="9" t="s">
        <v>16</v>
      </c>
      <c r="D15" s="11" t="s">
        <v>42</v>
      </c>
      <c r="E15" s="13">
        <v>340396253.13</v>
      </c>
      <c r="F15" s="13">
        <v>243306702.75999999</v>
      </c>
      <c r="G15" s="8">
        <v>282500000</v>
      </c>
      <c r="H15" s="16">
        <f t="shared" si="1"/>
        <v>116.1085974185679</v>
      </c>
    </row>
    <row r="16" spans="1:11" ht="31.5" outlineLevel="3" x14ac:dyDescent="0.25">
      <c r="A16" s="6">
        <v>5</v>
      </c>
      <c r="B16" s="9" t="s">
        <v>0</v>
      </c>
      <c r="C16" s="9" t="s">
        <v>5</v>
      </c>
      <c r="D16" s="11" t="s">
        <v>43</v>
      </c>
      <c r="E16" s="13">
        <v>340396253.13</v>
      </c>
      <c r="F16" s="13">
        <v>243306702.75999999</v>
      </c>
      <c r="G16" s="8">
        <v>282500000</v>
      </c>
      <c r="H16" s="16">
        <f t="shared" si="1"/>
        <v>116.1085974185679</v>
      </c>
    </row>
    <row r="17" spans="1:8" ht="34.5" customHeight="1" outlineLevel="3" x14ac:dyDescent="0.25">
      <c r="A17" s="10">
        <v>6</v>
      </c>
      <c r="B17" s="9" t="s">
        <v>0</v>
      </c>
      <c r="C17" s="9" t="s">
        <v>17</v>
      </c>
      <c r="D17" s="11" t="s">
        <v>44</v>
      </c>
      <c r="E17" s="13">
        <v>255362102.08000001</v>
      </c>
      <c r="F17" s="13">
        <v>190800000</v>
      </c>
      <c r="G17" s="8">
        <v>190800000</v>
      </c>
      <c r="H17" s="16">
        <f t="shared" si="1"/>
        <v>100</v>
      </c>
    </row>
    <row r="18" spans="1:8" ht="31.5" outlineLevel="3" x14ac:dyDescent="0.25">
      <c r="A18" s="10">
        <v>7</v>
      </c>
      <c r="B18" s="9" t="s">
        <v>0</v>
      </c>
      <c r="C18" s="9" t="s">
        <v>6</v>
      </c>
      <c r="D18" s="11" t="s">
        <v>45</v>
      </c>
      <c r="E18" s="13">
        <v>255362102.08000001</v>
      </c>
      <c r="F18" s="13">
        <v>190800000</v>
      </c>
      <c r="G18" s="8">
        <v>190800000</v>
      </c>
      <c r="H18" s="16">
        <f t="shared" si="1"/>
        <v>100</v>
      </c>
    </row>
    <row r="19" spans="1:8" ht="32.25" customHeight="1" outlineLevel="1" x14ac:dyDescent="0.25">
      <c r="A19" s="6">
        <v>8</v>
      </c>
      <c r="B19" s="9" t="s">
        <v>0</v>
      </c>
      <c r="C19" s="9" t="s">
        <v>7</v>
      </c>
      <c r="D19" s="11" t="s">
        <v>46</v>
      </c>
      <c r="E19" s="13">
        <v>0</v>
      </c>
      <c r="F19" s="13">
        <v>0</v>
      </c>
      <c r="G19" s="13">
        <f t="shared" ref="G19" si="2">G20</f>
        <v>0</v>
      </c>
      <c r="H19" s="16">
        <v>0</v>
      </c>
    </row>
    <row r="20" spans="1:8" ht="31.5" outlineLevel="2" x14ac:dyDescent="0.25">
      <c r="A20" s="10">
        <v>9</v>
      </c>
      <c r="B20" s="9" t="s">
        <v>0</v>
      </c>
      <c r="C20" s="9" t="s">
        <v>8</v>
      </c>
      <c r="D20" s="11" t="s">
        <v>47</v>
      </c>
      <c r="E20" s="8">
        <v>0</v>
      </c>
      <c r="F20" s="8">
        <v>0</v>
      </c>
      <c r="G20" s="8">
        <f t="shared" ref="G20" si="3">G21-G24</f>
        <v>0</v>
      </c>
      <c r="H20" s="16">
        <v>0</v>
      </c>
    </row>
    <row r="21" spans="1:8" s="5" customFormat="1" ht="47.25" outlineLevel="2" x14ac:dyDescent="0.25">
      <c r="A21" s="10">
        <v>10</v>
      </c>
      <c r="B21" s="9" t="s">
        <v>0</v>
      </c>
      <c r="C21" s="9" t="s">
        <v>18</v>
      </c>
      <c r="D21" s="11" t="s">
        <v>49</v>
      </c>
      <c r="E21" s="8">
        <v>361718000</v>
      </c>
      <c r="F21" s="8">
        <v>162500000</v>
      </c>
      <c r="G21" s="8">
        <v>162500000</v>
      </c>
      <c r="H21" s="16">
        <v>0</v>
      </c>
    </row>
    <row r="22" spans="1:8" s="5" customFormat="1" ht="47.25" outlineLevel="3" x14ac:dyDescent="0.25">
      <c r="A22" s="6">
        <v>11</v>
      </c>
      <c r="B22" s="9" t="s">
        <v>0</v>
      </c>
      <c r="C22" s="9" t="s">
        <v>38</v>
      </c>
      <c r="D22" s="11" t="s">
        <v>48</v>
      </c>
      <c r="E22" s="8">
        <v>361718000</v>
      </c>
      <c r="F22" s="8">
        <v>162500000</v>
      </c>
      <c r="G22" s="8">
        <v>162500000</v>
      </c>
      <c r="H22" s="16">
        <f t="shared" si="1"/>
        <v>100</v>
      </c>
    </row>
    <row r="23" spans="1:8" s="5" customFormat="1" ht="63" outlineLevel="2" x14ac:dyDescent="0.25">
      <c r="A23" s="10">
        <v>12</v>
      </c>
      <c r="B23" s="9" t="s">
        <v>0</v>
      </c>
      <c r="C23" s="9" t="s">
        <v>52</v>
      </c>
      <c r="D23" s="11" t="s">
        <v>53</v>
      </c>
      <c r="E23" s="8">
        <v>361718000</v>
      </c>
      <c r="F23" s="8">
        <v>162500000</v>
      </c>
      <c r="G23" s="8">
        <v>162500000</v>
      </c>
      <c r="H23" s="16">
        <f t="shared" si="1"/>
        <v>100</v>
      </c>
    </row>
    <row r="24" spans="1:8" s="5" customFormat="1" ht="47.25" outlineLevel="3" x14ac:dyDescent="0.25">
      <c r="A24" s="10">
        <v>13</v>
      </c>
      <c r="B24" s="9" t="s">
        <v>0</v>
      </c>
      <c r="C24" s="9" t="s">
        <v>19</v>
      </c>
      <c r="D24" s="11" t="s">
        <v>50</v>
      </c>
      <c r="E24" s="8">
        <v>361718000</v>
      </c>
      <c r="F24" s="8">
        <v>162500000</v>
      </c>
      <c r="G24" s="8">
        <v>162500000</v>
      </c>
      <c r="H24" s="16">
        <f t="shared" si="1"/>
        <v>100</v>
      </c>
    </row>
    <row r="25" spans="1:8" s="5" customFormat="1" ht="47.25" outlineLevel="3" x14ac:dyDescent="0.25">
      <c r="A25" s="6">
        <v>14</v>
      </c>
      <c r="B25" s="9" t="s">
        <v>0</v>
      </c>
      <c r="C25" s="9" t="s">
        <v>9</v>
      </c>
      <c r="D25" s="11" t="s">
        <v>51</v>
      </c>
      <c r="E25" s="8">
        <v>361718000</v>
      </c>
      <c r="F25" s="8">
        <v>162500000</v>
      </c>
      <c r="G25" s="8">
        <v>162500000</v>
      </c>
      <c r="H25" s="16">
        <f t="shared" si="1"/>
        <v>100</v>
      </c>
    </row>
    <row r="26" spans="1:8" s="5" customFormat="1" ht="63" outlineLevel="3" x14ac:dyDescent="0.25">
      <c r="A26" s="10">
        <v>15</v>
      </c>
      <c r="B26" s="9" t="s">
        <v>0</v>
      </c>
      <c r="C26" s="9" t="s">
        <v>55</v>
      </c>
      <c r="D26" s="11" t="s">
        <v>54</v>
      </c>
      <c r="E26" s="8">
        <v>361718000</v>
      </c>
      <c r="F26" s="8">
        <v>162500000</v>
      </c>
      <c r="G26" s="8">
        <v>162500000</v>
      </c>
      <c r="H26" s="16">
        <f t="shared" si="1"/>
        <v>100</v>
      </c>
    </row>
    <row r="27" spans="1:8" s="5" customFormat="1" ht="31.5" outlineLevel="3" x14ac:dyDescent="0.25">
      <c r="A27" s="6">
        <v>16</v>
      </c>
      <c r="B27" s="9" t="s">
        <v>0</v>
      </c>
      <c r="C27" s="9" t="s">
        <v>65</v>
      </c>
      <c r="D27" s="11" t="s">
        <v>61</v>
      </c>
      <c r="E27" s="8">
        <v>0</v>
      </c>
      <c r="F27" s="8">
        <v>0</v>
      </c>
      <c r="G27" s="8">
        <v>30817552.460000001</v>
      </c>
      <c r="H27" s="16">
        <v>0</v>
      </c>
    </row>
    <row r="28" spans="1:8" s="5" customFormat="1" ht="31.5" outlineLevel="3" x14ac:dyDescent="0.25">
      <c r="A28" s="10">
        <v>17</v>
      </c>
      <c r="B28" s="9" t="s">
        <v>0</v>
      </c>
      <c r="C28" s="9" t="s">
        <v>66</v>
      </c>
      <c r="D28" s="11" t="s">
        <v>62</v>
      </c>
      <c r="E28" s="8">
        <v>0</v>
      </c>
      <c r="F28" s="8">
        <v>0</v>
      </c>
      <c r="G28" s="8">
        <v>30817552.460000001</v>
      </c>
      <c r="H28" s="16">
        <v>0</v>
      </c>
    </row>
    <row r="29" spans="1:8" s="5" customFormat="1" ht="78.75" outlineLevel="3" x14ac:dyDescent="0.25">
      <c r="A29" s="6">
        <v>18</v>
      </c>
      <c r="B29" s="9" t="s">
        <v>0</v>
      </c>
      <c r="C29" s="9" t="s">
        <v>67</v>
      </c>
      <c r="D29" s="15" t="s">
        <v>63</v>
      </c>
      <c r="E29" s="8">
        <v>0</v>
      </c>
      <c r="F29" s="8">
        <v>0</v>
      </c>
      <c r="G29" s="8">
        <v>30817552.460000001</v>
      </c>
      <c r="H29" s="16">
        <v>0</v>
      </c>
    </row>
    <row r="30" spans="1:8" s="5" customFormat="1" ht="157.5" outlineLevel="3" x14ac:dyDescent="0.25">
      <c r="A30" s="10">
        <v>19</v>
      </c>
      <c r="B30" s="9" t="s">
        <v>0</v>
      </c>
      <c r="C30" s="9" t="s">
        <v>68</v>
      </c>
      <c r="D30" s="15" t="s">
        <v>64</v>
      </c>
      <c r="E30" s="8">
        <v>0</v>
      </c>
      <c r="F30" s="8">
        <v>0</v>
      </c>
      <c r="G30" s="8">
        <v>30817552.460000001</v>
      </c>
      <c r="H30" s="16">
        <v>0</v>
      </c>
    </row>
    <row r="31" spans="1:8" s="5" customFormat="1" ht="16.5" customHeight="1" outlineLevel="1" x14ac:dyDescent="0.25">
      <c r="A31" s="6">
        <v>20</v>
      </c>
      <c r="B31" s="9" t="s">
        <v>0</v>
      </c>
      <c r="C31" s="9" t="s">
        <v>10</v>
      </c>
      <c r="D31" s="11" t="s">
        <v>11</v>
      </c>
      <c r="E31" s="7">
        <v>-32489572.93999958</v>
      </c>
      <c r="F31" s="7">
        <v>77661094.729999542</v>
      </c>
      <c r="G31" s="7">
        <v>-105940204.48</v>
      </c>
      <c r="H31" s="16">
        <v>136.4</v>
      </c>
    </row>
    <row r="32" spans="1:8" s="5" customFormat="1" ht="16.5" customHeight="1" outlineLevel="1" x14ac:dyDescent="0.25">
      <c r="A32" s="10">
        <v>21</v>
      </c>
      <c r="B32" s="9" t="s">
        <v>0</v>
      </c>
      <c r="C32" s="9" t="s">
        <v>24</v>
      </c>
      <c r="D32" s="11" t="s">
        <v>22</v>
      </c>
      <c r="E32" s="8">
        <v>-5042732855.2799997</v>
      </c>
      <c r="F32" s="8">
        <v>-6094764975.8200006</v>
      </c>
      <c r="G32" s="8">
        <f t="shared" ref="G32:G33" si="4">G33</f>
        <v>-8411282589.3100004</v>
      </c>
      <c r="H32" s="16">
        <f t="shared" si="1"/>
        <v>138.0083173457945</v>
      </c>
    </row>
    <row r="33" spans="1:8" s="5" customFormat="1" ht="15.75" outlineLevel="2" x14ac:dyDescent="0.25">
      <c r="A33" s="6">
        <v>22</v>
      </c>
      <c r="B33" s="9" t="s">
        <v>0</v>
      </c>
      <c r="C33" s="9" t="s">
        <v>25</v>
      </c>
      <c r="D33" s="11" t="s">
        <v>26</v>
      </c>
      <c r="E33" s="8">
        <v>-5042732855.2799997</v>
      </c>
      <c r="F33" s="8">
        <v>-6094764975.8200006</v>
      </c>
      <c r="G33" s="8">
        <f t="shared" si="4"/>
        <v>-8411282589.3100004</v>
      </c>
      <c r="H33" s="16">
        <f t="shared" si="1"/>
        <v>138.0083173457945</v>
      </c>
    </row>
    <row r="34" spans="1:8" s="5" customFormat="1" ht="15.75" outlineLevel="2" x14ac:dyDescent="0.25">
      <c r="A34" s="10">
        <v>23</v>
      </c>
      <c r="B34" s="9" t="s">
        <v>0</v>
      </c>
      <c r="C34" s="9" t="s">
        <v>27</v>
      </c>
      <c r="D34" s="11" t="s">
        <v>20</v>
      </c>
      <c r="E34" s="8">
        <v>-5042732855.2799997</v>
      </c>
      <c r="F34" s="8">
        <v>-6094764975.8200006</v>
      </c>
      <c r="G34" s="8">
        <f>G35</f>
        <v>-8411282589.3100004</v>
      </c>
      <c r="H34" s="16">
        <f t="shared" si="1"/>
        <v>138.0083173457945</v>
      </c>
    </row>
    <row r="35" spans="1:8" s="5" customFormat="1" ht="31.5" outlineLevel="3" x14ac:dyDescent="0.25">
      <c r="A35" s="6">
        <v>24</v>
      </c>
      <c r="B35" s="9" t="s">
        <v>0</v>
      </c>
      <c r="C35" s="9" t="s">
        <v>12</v>
      </c>
      <c r="D35" s="11" t="s">
        <v>13</v>
      </c>
      <c r="E35" s="8">
        <v>-5042732855.2799997</v>
      </c>
      <c r="F35" s="8">
        <v>-6094764975.8200006</v>
      </c>
      <c r="G35" s="8">
        <v>-8411282589.3100004</v>
      </c>
      <c r="H35" s="16">
        <f t="shared" si="1"/>
        <v>138.0083173457945</v>
      </c>
    </row>
    <row r="36" spans="1:8" s="5" customFormat="1" ht="15.75" outlineLevel="3" x14ac:dyDescent="0.25">
      <c r="A36" s="10">
        <v>25</v>
      </c>
      <c r="B36" s="9" t="s">
        <v>0</v>
      </c>
      <c r="C36" s="9" t="s">
        <v>28</v>
      </c>
      <c r="D36" s="11" t="s">
        <v>23</v>
      </c>
      <c r="E36" s="8">
        <v>5010243282.3400002</v>
      </c>
      <c r="F36" s="8">
        <v>6172426070.5500002</v>
      </c>
      <c r="G36" s="8">
        <v>8305342384.8299999</v>
      </c>
      <c r="H36" s="16">
        <f t="shared" si="1"/>
        <v>134.55555870416353</v>
      </c>
    </row>
    <row r="37" spans="1:8" s="5" customFormat="1" ht="15.75" outlineLevel="3" x14ac:dyDescent="0.25">
      <c r="A37" s="6">
        <v>26</v>
      </c>
      <c r="B37" s="9" t="s">
        <v>0</v>
      </c>
      <c r="C37" s="9" t="s">
        <v>29</v>
      </c>
      <c r="D37" s="11" t="s">
        <v>31</v>
      </c>
      <c r="E37" s="8">
        <v>5010243282.3400002</v>
      </c>
      <c r="F37" s="8">
        <v>6172426070.5500002</v>
      </c>
      <c r="G37" s="8">
        <v>8305342384.8299999</v>
      </c>
      <c r="H37" s="16">
        <f t="shared" si="1"/>
        <v>134.55555870416353</v>
      </c>
    </row>
    <row r="38" spans="1:8" s="5" customFormat="1" ht="15.75" x14ac:dyDescent="0.25">
      <c r="A38" s="10">
        <v>27</v>
      </c>
      <c r="B38" s="9" t="s">
        <v>0</v>
      </c>
      <c r="C38" s="9" t="s">
        <v>30</v>
      </c>
      <c r="D38" s="11" t="s">
        <v>21</v>
      </c>
      <c r="E38" s="8">
        <v>5010243282.3400002</v>
      </c>
      <c r="F38" s="8">
        <v>6172426070.5500002</v>
      </c>
      <c r="G38" s="8">
        <v>8305342384.8299999</v>
      </c>
      <c r="H38" s="16">
        <f t="shared" si="1"/>
        <v>134.55555870416353</v>
      </c>
    </row>
    <row r="39" spans="1:8" s="5" customFormat="1" ht="35.25" customHeight="1" x14ac:dyDescent="0.25">
      <c r="A39" s="6">
        <v>28</v>
      </c>
      <c r="B39" s="9" t="s">
        <v>0</v>
      </c>
      <c r="C39" s="9" t="s">
        <v>14</v>
      </c>
      <c r="D39" s="11" t="s">
        <v>32</v>
      </c>
      <c r="E39" s="8">
        <v>5010243282.3400002</v>
      </c>
      <c r="F39" s="8">
        <v>6172426070.5500002</v>
      </c>
      <c r="G39" s="8">
        <v>8305342384.8299999</v>
      </c>
      <c r="H39" s="16">
        <f t="shared" si="1"/>
        <v>134.55555870416353</v>
      </c>
    </row>
  </sheetData>
  <mergeCells count="8">
    <mergeCell ref="H10:H11"/>
    <mergeCell ref="A7:G7"/>
    <mergeCell ref="A10:A11"/>
    <mergeCell ref="D10:D11"/>
    <mergeCell ref="E10:E11"/>
    <mergeCell ref="F10:F11"/>
    <mergeCell ref="G10:G11"/>
    <mergeCell ref="B10:C10"/>
  </mergeCells>
  <pageMargins left="0.78740157480314965" right="0.78740157480314965" top="1.1811023622047245" bottom="0.59055118110236227" header="0" footer="0"/>
  <pageSetup paperSize="9" scale="48" orientation="portrait" useFirstPageNumber="1" r:id="rId1"/>
  <headerFooter differentOddEven="1">
    <oddHeader>&amp;C&amp;"Times New Roman,обычный"&amp;12
&amp;P</oddHeader>
    <evenHeader>&amp;C&amp;"Times New Roman,обычный"&amp;12
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источникам'!SIGN</vt:lpstr>
      <vt:lpstr>'Отчет по источникам'!Заголовки_для_печати</vt:lpstr>
      <vt:lpstr>'Отчет по источникам'!Область_печати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User</cp:lastModifiedBy>
  <cp:lastPrinted>2024-03-25T08:08:07Z</cp:lastPrinted>
  <dcterms:created xsi:type="dcterms:W3CDTF">2002-03-11T10:22:12Z</dcterms:created>
  <dcterms:modified xsi:type="dcterms:W3CDTF">2025-05-29T02:17:52Z</dcterms:modified>
</cp:coreProperties>
</file>