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930" yWindow="375" windowWidth="15450" windowHeight="1020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КАИП!$16:$18</definedName>
    <definedName name="_xlnm.Print_Area" localSheetId="0">КАИП!$A$1:$L$39</definedName>
  </definedNames>
  <calcPr calcId="145621"/>
</workbook>
</file>

<file path=xl/calcChain.xml><?xml version="1.0" encoding="utf-8"?>
<calcChain xmlns="http://schemas.openxmlformats.org/spreadsheetml/2006/main">
  <c r="L34" i="3" l="1"/>
  <c r="I12" i="3" s="1"/>
  <c r="J34" i="3"/>
  <c r="J31" i="3" s="1"/>
  <c r="H34" i="3"/>
  <c r="H31" i="3" s="1"/>
  <c r="L31" i="3" l="1"/>
  <c r="J27" i="3"/>
  <c r="G12" i="3" s="1"/>
  <c r="J24" i="3" l="1"/>
  <c r="J20" i="3" s="1"/>
  <c r="H27" i="3"/>
  <c r="E12" i="3" s="1"/>
  <c r="H24" i="3" l="1"/>
  <c r="H20" i="3" s="1"/>
  <c r="L38" i="3" l="1"/>
  <c r="I11" i="3" s="1"/>
  <c r="I13" i="3" s="1"/>
  <c r="J38" i="3"/>
  <c r="G11" i="3" s="1"/>
  <c r="G13" i="3" s="1"/>
  <c r="H38" i="3"/>
  <c r="E11" i="3" s="1"/>
  <c r="E13" i="3" s="1"/>
  <c r="L32" i="3" l="1"/>
  <c r="J32" i="3"/>
  <c r="J30" i="3" s="1"/>
  <c r="H32" i="3"/>
  <c r="H21" i="3" l="1"/>
  <c r="L22" i="3"/>
  <c r="J22" i="3"/>
  <c r="L21" i="3"/>
  <c r="J21" i="3"/>
  <c r="J19" i="3" l="1"/>
  <c r="J23" i="3"/>
  <c r="H22" i="3" l="1"/>
  <c r="H23" i="3" l="1"/>
  <c r="L30" i="3" l="1"/>
  <c r="L23" i="3"/>
  <c r="L20" i="3" s="1"/>
  <c r="L19" i="3" s="1"/>
  <c r="H30" i="3"/>
  <c r="H19" i="3" l="1"/>
</calcChain>
</file>

<file path=xl/sharedStrings.xml><?xml version="1.0" encoding="utf-8"?>
<sst xmlns="http://schemas.openxmlformats.org/spreadsheetml/2006/main" count="83" uniqueCount="59">
  <si>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</si>
  <si>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</si>
  <si>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</si>
  <si>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</si>
  <si>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</si>
  <si>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</si>
  <si>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</si>
  <si>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</si>
  <si>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</si>
  <si>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</si>
  <si>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</si>
  <si>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</si>
  <si>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</si>
  <si>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</si>
  <si>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</si>
  <si>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</si>
  <si>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</si>
  <si>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</si>
  <si>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</si>
  <si>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</si>
  <si>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</si>
  <si>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</si>
  <si>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</si>
  <si>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</si>
  <si>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</si>
  <si>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</si>
  <si>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</si>
  <si>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Муниципальная программа города Ачинска "Обеспечение доступным и комфортным жильем граждан"</t>
  </si>
  <si>
    <t>1600000000</t>
  </si>
  <si>
    <t>10</t>
  </si>
  <si>
    <t xml:space="preserve">Приложение  7 </t>
  </si>
  <si>
    <t>Сумма 
на 2025 год</t>
  </si>
  <si>
    <t xml:space="preserve"> Сумма 
на 2025 год</t>
  </si>
  <si>
    <t>1003</t>
  </si>
  <si>
    <t>0502</t>
  </si>
  <si>
    <t>к решению Ачинского городского</t>
  </si>
  <si>
    <t>Сумма 
на 2026 год</t>
  </si>
  <si>
    <t>Строительство водопроводной сети по адресу: г.Ачинск, от ул. Профсоюзная до ул. Киевская</t>
  </si>
  <si>
    <t xml:space="preserve"> Сумма 
на 2026 год</t>
  </si>
  <si>
    <t>Совета депутатов от 00.12.2024 № 00-000р</t>
  </si>
  <si>
    <t>Перечень строек и объектов
на 2025 год и плановый период 2026-2027 годов</t>
  </si>
  <si>
    <t>Сумма 
на 2027 год</t>
  </si>
  <si>
    <t xml:space="preserve"> Сумма 
на 2027 год</t>
  </si>
  <si>
    <t>2025/ 2027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</si>
  <si>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</t>
  </si>
  <si>
    <t>1640175870</t>
  </si>
  <si>
    <t>2026</t>
  </si>
  <si>
    <t>0430283010</t>
  </si>
  <si>
    <t>2025</t>
  </si>
  <si>
    <t>04301S5720</t>
  </si>
  <si>
    <t>Проектные работы для устройства водопроводной сети  по адресу:  1-я,  2-я, 3-я Мазульская</t>
  </si>
  <si>
    <t>04302S5750</t>
  </si>
  <si>
    <t>Строительство линии электропередач и монтаж комплектной транформаторной подстанции СНТ "Водник", реконструкция линии электропередач СНТ "Восход"</t>
  </si>
  <si>
    <t>Строительство линии электропередач  СНТ "Русь", СНТ "Сибиряк"</t>
  </si>
  <si>
    <t>Строительство линии электропередач СНТ "Черемушки", реконструкция линии электропередач СНТ "Березка"</t>
  </si>
  <si>
    <t>2027</t>
  </si>
  <si>
    <t>17</t>
  </si>
  <si>
    <t>18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</si>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</sst>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2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0" fontId="0" fillId="2" borderId="1" xfId="0" applyFill="1" applyBorder="1"/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Q39"/>
  <sheetViews>
    <sheetView showGridLines="0" tabSelected="1" topLeftCell="A34" zoomScaleNormal="100" zoomScaleSheetLayoutView="70" workbookViewId="0">
      <selection activeCell="P12" sqref="P12"/>
    </sheetView>
  </sheetViews>
  <sheetFormatPr defaultColWidth="9.140625" defaultRowHeight="12.75" customHeight="1" outlineLevelRow="1" x14ac:dyDescent="0.3"/>
  <cols>
    <col min="1" max="1" width="6.8554687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5" width="9.140625" style="5"/>
    <col min="16" max="16" width="14.140625" style="5" customWidth="1"/>
    <col min="17" max="17" width="14" style="5" bestFit="1" customWidth="1"/>
    <col min="18" max="16384" width="9.140625" style="5"/>
  </cols>
  <sheetData>
    <row r="1" spans="1:12" ht="18.600000000000001" customHeight="1" x14ac:dyDescent="0.3">
      <c r="H1" s="5" t="s">
        <v>30</v>
      </c>
    </row>
    <row r="2" spans="1:12" ht="18" customHeight="1" x14ac:dyDescent="0.3">
      <c r="H2" s="28" t="s">
        <v>35</v>
      </c>
      <c r="I2" s="28"/>
      <c r="J2" s="28"/>
      <c r="K2" s="28"/>
      <c r="L2" s="11"/>
    </row>
    <row r="3" spans="1:12" ht="18.75" x14ac:dyDescent="0.3">
      <c r="H3" s="5" t="s">
        <v>39</v>
      </c>
    </row>
    <row r="4" spans="1:12" ht="18.75" x14ac:dyDescent="0.3">
      <c r="H4" s="14"/>
    </row>
    <row r="5" spans="1:12" s="6" customFormat="1" ht="18.75" x14ac:dyDescent="0.2">
      <c r="D5" s="7"/>
    </row>
    <row r="6" spans="1:12" s="6" customFormat="1" ht="42.75" customHeight="1" x14ac:dyDescent="0.2">
      <c r="A6" s="40" t="s">
        <v>40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6" customFormat="1" ht="18.75" x14ac:dyDescent="0.2">
      <c r="A7" s="17"/>
      <c r="B7" s="7"/>
      <c r="C7" s="7"/>
      <c r="D7" s="7"/>
      <c r="E7" s="7"/>
    </row>
    <row r="8" spans="1:12" s="6" customFormat="1" ht="18.75" x14ac:dyDescent="0.2">
      <c r="D8" s="7"/>
      <c r="J8" s="9" t="s">
        <v>3</v>
      </c>
    </row>
    <row r="9" spans="1:12" ht="66.75" customHeight="1" x14ac:dyDescent="0.3">
      <c r="A9" s="18" t="s">
        <v>1</v>
      </c>
      <c r="B9" s="38" t="s">
        <v>2</v>
      </c>
      <c r="C9" s="41"/>
      <c r="D9" s="39"/>
      <c r="E9" s="37" t="s">
        <v>31</v>
      </c>
      <c r="F9" s="37"/>
      <c r="G9" s="37" t="s">
        <v>36</v>
      </c>
      <c r="H9" s="37"/>
      <c r="I9" s="37" t="s">
        <v>41</v>
      </c>
      <c r="J9" s="37"/>
    </row>
    <row r="10" spans="1:12" ht="18.75" x14ac:dyDescent="0.3">
      <c r="A10" s="18">
        <v>1</v>
      </c>
      <c r="B10" s="38" t="s">
        <v>4</v>
      </c>
      <c r="C10" s="41"/>
      <c r="D10" s="39"/>
      <c r="E10" s="37" t="s">
        <v>5</v>
      </c>
      <c r="F10" s="37"/>
      <c r="G10" s="37" t="s">
        <v>6</v>
      </c>
      <c r="H10" s="37"/>
      <c r="I10" s="37" t="s">
        <v>19</v>
      </c>
      <c r="J10" s="37"/>
    </row>
    <row r="11" spans="1:12" ht="50.25" customHeight="1" outlineLevel="1" x14ac:dyDescent="0.3">
      <c r="A11" s="3">
        <v>1</v>
      </c>
      <c r="B11" s="47" t="s">
        <v>27</v>
      </c>
      <c r="C11" s="47"/>
      <c r="D11" s="47"/>
      <c r="E11" s="46">
        <f>H38</f>
        <v>145820100</v>
      </c>
      <c r="F11" s="46"/>
      <c r="G11" s="46">
        <f>J38</f>
        <v>145820100</v>
      </c>
      <c r="H11" s="46"/>
      <c r="I11" s="46">
        <f>L38</f>
        <v>128460500</v>
      </c>
      <c r="J11" s="46"/>
    </row>
    <row r="12" spans="1:12" ht="66.599999999999994" customHeight="1" outlineLevel="1" x14ac:dyDescent="0.3">
      <c r="A12" s="3">
        <v>2</v>
      </c>
      <c r="B12" s="48" t="s">
        <v>25</v>
      </c>
      <c r="C12" s="49"/>
      <c r="D12" s="50"/>
      <c r="E12" s="29">
        <f>H27+H34</f>
        <v>972302.78</v>
      </c>
      <c r="F12" s="30"/>
      <c r="G12" s="29">
        <f>J27+J34</f>
        <v>5135037.71</v>
      </c>
      <c r="H12" s="30"/>
      <c r="I12" s="29">
        <f>L27+L34</f>
        <v>107704.38</v>
      </c>
      <c r="J12" s="30"/>
    </row>
    <row r="13" spans="1:12" ht="18.75" x14ac:dyDescent="0.3">
      <c r="A13" s="43" t="s">
        <v>0</v>
      </c>
      <c r="B13" s="44"/>
      <c r="C13" s="44"/>
      <c r="D13" s="45"/>
      <c r="E13" s="46">
        <f>SUM(E11:F12)</f>
        <v>146792402.78</v>
      </c>
      <c r="F13" s="46"/>
      <c r="G13" s="46">
        <f>SUM(G11:H12)</f>
        <v>150955137.71000001</v>
      </c>
      <c r="H13" s="46"/>
      <c r="I13" s="46">
        <f>SUM(I11:J12)</f>
        <v>128568204.38</v>
      </c>
      <c r="J13" s="46"/>
    </row>
    <row r="14" spans="1:12" ht="15.75" customHeight="1" x14ac:dyDescent="0.3">
      <c r="A14" s="17"/>
      <c r="B14" s="17"/>
      <c r="C14" s="17"/>
      <c r="D14" s="17"/>
      <c r="E14" s="17"/>
    </row>
    <row r="15" spans="1:12" ht="18.75" x14ac:dyDescent="0.3">
      <c r="L15" s="9" t="s">
        <v>3</v>
      </c>
    </row>
    <row r="16" spans="1:12" ht="36.75" customHeight="1" x14ac:dyDescent="0.3">
      <c r="A16" s="42" t="s">
        <v>1</v>
      </c>
      <c r="B16" s="37" t="s">
        <v>18</v>
      </c>
      <c r="C16" s="37" t="s">
        <v>20</v>
      </c>
      <c r="D16" s="37"/>
      <c r="E16" s="37"/>
      <c r="F16" s="37"/>
      <c r="G16" s="37" t="s">
        <v>7</v>
      </c>
      <c r="H16" s="33" t="s">
        <v>32</v>
      </c>
      <c r="I16" s="34"/>
      <c r="J16" s="33" t="s">
        <v>38</v>
      </c>
      <c r="K16" s="34"/>
      <c r="L16" s="37" t="s">
        <v>42</v>
      </c>
    </row>
    <row r="17" spans="1:17" ht="59.25" customHeight="1" x14ac:dyDescent="0.3">
      <c r="A17" s="42"/>
      <c r="B17" s="37"/>
      <c r="C17" s="10" t="s">
        <v>21</v>
      </c>
      <c r="D17" s="10" t="s">
        <v>22</v>
      </c>
      <c r="E17" s="10" t="s">
        <v>23</v>
      </c>
      <c r="F17" s="10" t="s">
        <v>24</v>
      </c>
      <c r="G17" s="37"/>
      <c r="H17" s="35"/>
      <c r="I17" s="36"/>
      <c r="J17" s="35"/>
      <c r="K17" s="36"/>
      <c r="L17" s="37"/>
    </row>
    <row r="18" spans="1:17" ht="18.75" x14ac:dyDescent="0.3">
      <c r="A18" s="18">
        <v>1</v>
      </c>
      <c r="B18" s="16" t="s">
        <v>4</v>
      </c>
      <c r="C18" s="16" t="s">
        <v>5</v>
      </c>
      <c r="D18" s="16" t="s">
        <v>6</v>
      </c>
      <c r="E18" s="16" t="s">
        <v>19</v>
      </c>
      <c r="F18" s="3">
        <v>6</v>
      </c>
      <c r="G18" s="3">
        <v>7</v>
      </c>
      <c r="H18" s="31">
        <v>8</v>
      </c>
      <c r="I18" s="32"/>
      <c r="J18" s="38" t="s">
        <v>16</v>
      </c>
      <c r="K18" s="39"/>
      <c r="L18" s="16" t="s">
        <v>29</v>
      </c>
    </row>
    <row r="19" spans="1:17" ht="25.5" customHeight="1" x14ac:dyDescent="0.3">
      <c r="A19" s="18">
        <v>1</v>
      </c>
      <c r="B19" s="47" t="s">
        <v>8</v>
      </c>
      <c r="C19" s="47"/>
      <c r="D19" s="47"/>
      <c r="E19" s="47"/>
      <c r="F19" s="47"/>
      <c r="G19" s="47"/>
      <c r="H19" s="29">
        <f>H20+H21+H22</f>
        <v>146792402.78</v>
      </c>
      <c r="I19" s="30"/>
      <c r="J19" s="29">
        <f>J20+J21+J22</f>
        <v>150955137.71000001</v>
      </c>
      <c r="K19" s="30"/>
      <c r="L19" s="15">
        <f>L20+L21+L22</f>
        <v>128568204.38</v>
      </c>
      <c r="O19" s="24"/>
      <c r="P19" s="24"/>
      <c r="Q19" s="24"/>
    </row>
    <row r="20" spans="1:17" ht="18.75" x14ac:dyDescent="0.3">
      <c r="A20" s="18">
        <v>2</v>
      </c>
      <c r="B20" s="23" t="s">
        <v>9</v>
      </c>
      <c r="C20" s="23"/>
      <c r="D20" s="20"/>
      <c r="E20" s="23"/>
      <c r="F20" s="23"/>
      <c r="G20" s="23"/>
      <c r="H20" s="46">
        <f>H24+H34</f>
        <v>972302.78</v>
      </c>
      <c r="I20" s="51"/>
      <c r="J20" s="46">
        <f>J24+J34</f>
        <v>5135037.71</v>
      </c>
      <c r="K20" s="51"/>
      <c r="L20" s="22">
        <f>L23+L34</f>
        <v>107704.38</v>
      </c>
    </row>
    <row r="21" spans="1:17" ht="18.75" x14ac:dyDescent="0.3">
      <c r="A21" s="18">
        <v>3</v>
      </c>
      <c r="B21" s="23" t="s">
        <v>10</v>
      </c>
      <c r="C21" s="23"/>
      <c r="D21" s="20"/>
      <c r="E21" s="23"/>
      <c r="F21" s="23"/>
      <c r="G21" s="23"/>
      <c r="H21" s="46">
        <f>H25+H32</f>
        <v>145820100</v>
      </c>
      <c r="I21" s="46"/>
      <c r="J21" s="46">
        <f>J25+J32</f>
        <v>145820100</v>
      </c>
      <c r="K21" s="46"/>
      <c r="L21" s="22">
        <f>L25+L32</f>
        <v>128460500</v>
      </c>
      <c r="O21" s="24"/>
      <c r="P21" s="24"/>
      <c r="Q21" s="24"/>
    </row>
    <row r="22" spans="1:17" ht="18.75" x14ac:dyDescent="0.3">
      <c r="A22" s="18">
        <v>4</v>
      </c>
      <c r="B22" s="23" t="s">
        <v>11</v>
      </c>
      <c r="C22" s="23"/>
      <c r="D22" s="20"/>
      <c r="E22" s="23"/>
      <c r="F22" s="23"/>
      <c r="G22" s="23"/>
      <c r="H22" s="46">
        <f>H26+H33</f>
        <v>0</v>
      </c>
      <c r="I22" s="46"/>
      <c r="J22" s="46">
        <f>J26+J33</f>
        <v>0</v>
      </c>
      <c r="K22" s="46"/>
      <c r="L22" s="22">
        <f>L26+L33</f>
        <v>0</v>
      </c>
    </row>
    <row r="23" spans="1:17" ht="37.5" x14ac:dyDescent="0.3">
      <c r="A23" s="18">
        <v>5</v>
      </c>
      <c r="B23" s="23" t="s">
        <v>12</v>
      </c>
      <c r="C23" s="20" t="s">
        <v>13</v>
      </c>
      <c r="D23" s="20"/>
      <c r="E23" s="23"/>
      <c r="F23" s="23"/>
      <c r="G23" s="23"/>
      <c r="H23" s="46">
        <f>H24+H25+H26</f>
        <v>864598.4</v>
      </c>
      <c r="I23" s="46"/>
      <c r="J23" s="46">
        <f>J24+J25+J26</f>
        <v>5027333.33</v>
      </c>
      <c r="K23" s="46"/>
      <c r="L23" s="22">
        <f>L24+L25+L26</f>
        <v>0</v>
      </c>
    </row>
    <row r="24" spans="1:17" ht="18.75" x14ac:dyDescent="0.3">
      <c r="A24" s="18">
        <v>6</v>
      </c>
      <c r="B24" s="23" t="s">
        <v>9</v>
      </c>
      <c r="C24" s="23"/>
      <c r="D24" s="20"/>
      <c r="E24" s="23"/>
      <c r="F24" s="23"/>
      <c r="G24" s="23"/>
      <c r="H24" s="46">
        <f>H27</f>
        <v>864598.4</v>
      </c>
      <c r="I24" s="46"/>
      <c r="J24" s="46">
        <f>J27</f>
        <v>5027333.33</v>
      </c>
      <c r="K24" s="46"/>
      <c r="L24" s="22">
        <v>0</v>
      </c>
    </row>
    <row r="25" spans="1:17" ht="18.75" x14ac:dyDescent="0.3">
      <c r="A25" s="18">
        <v>7</v>
      </c>
      <c r="B25" s="23" t="s">
        <v>10</v>
      </c>
      <c r="C25" s="23"/>
      <c r="D25" s="20"/>
      <c r="E25" s="23"/>
      <c r="F25" s="23"/>
      <c r="G25" s="23"/>
      <c r="H25" s="46">
        <v>0</v>
      </c>
      <c r="I25" s="51"/>
      <c r="J25" s="46">
        <v>0</v>
      </c>
      <c r="K25" s="51"/>
      <c r="L25" s="22">
        <v>0</v>
      </c>
    </row>
    <row r="26" spans="1:17" ht="18.75" x14ac:dyDescent="0.3">
      <c r="A26" s="18">
        <v>8</v>
      </c>
      <c r="B26" s="23" t="s">
        <v>11</v>
      </c>
      <c r="C26" s="23"/>
      <c r="D26" s="20"/>
      <c r="E26" s="23"/>
      <c r="F26" s="23"/>
      <c r="G26" s="23"/>
      <c r="H26" s="46">
        <v>0</v>
      </c>
      <c r="I26" s="51"/>
      <c r="J26" s="46">
        <v>0</v>
      </c>
      <c r="K26" s="51"/>
      <c r="L26" s="22">
        <v>0</v>
      </c>
    </row>
    <row r="27" spans="1:17" ht="102" customHeight="1" x14ac:dyDescent="0.3">
      <c r="A27" s="18">
        <v>9</v>
      </c>
      <c r="B27" s="23" t="s">
        <v>25</v>
      </c>
      <c r="C27" s="23"/>
      <c r="D27" s="20"/>
      <c r="E27" s="20" t="s">
        <v>26</v>
      </c>
      <c r="F27" s="23"/>
      <c r="G27" s="23"/>
      <c r="H27" s="46">
        <f>H29+H28</f>
        <v>864598.4</v>
      </c>
      <c r="I27" s="46"/>
      <c r="J27" s="46">
        <f>J29+J28</f>
        <v>5027333.33</v>
      </c>
      <c r="K27" s="46"/>
      <c r="L27" s="22">
        <v>0</v>
      </c>
    </row>
    <row r="28" spans="1:17" ht="80.25" customHeight="1" x14ac:dyDescent="0.3">
      <c r="A28" s="19">
        <v>10</v>
      </c>
      <c r="B28" s="23" t="s">
        <v>50</v>
      </c>
      <c r="C28" s="20" t="s">
        <v>13</v>
      </c>
      <c r="D28" s="20" t="s">
        <v>34</v>
      </c>
      <c r="E28" s="20" t="s">
        <v>47</v>
      </c>
      <c r="F28" s="20" t="s">
        <v>17</v>
      </c>
      <c r="G28" s="20" t="s">
        <v>46</v>
      </c>
      <c r="H28" s="46">
        <v>0</v>
      </c>
      <c r="I28" s="46"/>
      <c r="J28" s="46">
        <v>5027333.33</v>
      </c>
      <c r="K28" s="46"/>
      <c r="L28" s="22">
        <v>0</v>
      </c>
    </row>
    <row r="29" spans="1:17" ht="56.25" x14ac:dyDescent="0.3">
      <c r="A29" s="18">
        <v>11</v>
      </c>
      <c r="B29" s="23" t="s">
        <v>37</v>
      </c>
      <c r="C29" s="20" t="s">
        <v>13</v>
      </c>
      <c r="D29" s="20" t="s">
        <v>34</v>
      </c>
      <c r="E29" s="20" t="s">
        <v>49</v>
      </c>
      <c r="F29" s="20" t="s">
        <v>17</v>
      </c>
      <c r="G29" s="20" t="s">
        <v>48</v>
      </c>
      <c r="H29" s="46">
        <v>864598.4</v>
      </c>
      <c r="I29" s="46"/>
      <c r="J29" s="46">
        <v>0</v>
      </c>
      <c r="K29" s="46"/>
      <c r="L29" s="22">
        <v>0</v>
      </c>
    </row>
    <row r="30" spans="1:17" ht="18.75" x14ac:dyDescent="0.3">
      <c r="A30" s="18">
        <v>12</v>
      </c>
      <c r="B30" s="1" t="s">
        <v>14</v>
      </c>
      <c r="C30" s="2">
        <v>730</v>
      </c>
      <c r="D30" s="4"/>
      <c r="E30" s="22"/>
      <c r="F30" s="3"/>
      <c r="G30" s="3"/>
      <c r="H30" s="46">
        <f>H31+H32+H33</f>
        <v>145927804.38</v>
      </c>
      <c r="I30" s="46"/>
      <c r="J30" s="46">
        <f>J31+J32+J33</f>
        <v>145927804.38</v>
      </c>
      <c r="K30" s="46"/>
      <c r="L30" s="22">
        <f t="shared" ref="L30" si="0">L31+L32+L33</f>
        <v>128568204.38</v>
      </c>
    </row>
    <row r="31" spans="1:17" ht="18.75" x14ac:dyDescent="0.3">
      <c r="A31" s="18">
        <v>13</v>
      </c>
      <c r="B31" s="23" t="s">
        <v>9</v>
      </c>
      <c r="C31" s="4"/>
      <c r="D31" s="4"/>
      <c r="E31" s="22"/>
      <c r="F31" s="3"/>
      <c r="G31" s="3"/>
      <c r="H31" s="46">
        <f>H34</f>
        <v>107704.38</v>
      </c>
      <c r="I31" s="46"/>
      <c r="J31" s="46">
        <f>J34</f>
        <v>107704.38</v>
      </c>
      <c r="K31" s="46"/>
      <c r="L31" s="22">
        <f>L34</f>
        <v>107704.38</v>
      </c>
    </row>
    <row r="32" spans="1:17" ht="18.75" x14ac:dyDescent="0.3">
      <c r="A32" s="18">
        <v>14</v>
      </c>
      <c r="B32" s="23" t="s">
        <v>10</v>
      </c>
      <c r="C32" s="4"/>
      <c r="D32" s="4"/>
      <c r="E32" s="22"/>
      <c r="F32" s="3"/>
      <c r="G32" s="3"/>
      <c r="H32" s="46">
        <f>H39</f>
        <v>145820100</v>
      </c>
      <c r="I32" s="46"/>
      <c r="J32" s="46">
        <f>J39</f>
        <v>145820100</v>
      </c>
      <c r="K32" s="46"/>
      <c r="L32" s="22">
        <f>L39</f>
        <v>128460500</v>
      </c>
    </row>
    <row r="33" spans="1:12" ht="18.75" x14ac:dyDescent="0.3">
      <c r="A33" s="18">
        <v>15</v>
      </c>
      <c r="B33" s="23" t="s">
        <v>11</v>
      </c>
      <c r="C33" s="4"/>
      <c r="D33" s="4"/>
      <c r="E33" s="22"/>
      <c r="F33" s="3"/>
      <c r="G33" s="3"/>
      <c r="H33" s="46">
        <v>0</v>
      </c>
      <c r="I33" s="46"/>
      <c r="J33" s="46">
        <v>0</v>
      </c>
      <c r="K33" s="46"/>
      <c r="L33" s="22">
        <v>0</v>
      </c>
    </row>
    <row r="34" spans="1:12" ht="93.75" x14ac:dyDescent="0.3">
      <c r="A34" s="19">
        <v>16</v>
      </c>
      <c r="B34" s="23" t="s">
        <v>25</v>
      </c>
      <c r="C34" s="4"/>
      <c r="D34" s="4"/>
      <c r="E34" s="20" t="s">
        <v>26</v>
      </c>
      <c r="F34" s="3"/>
      <c r="G34" s="3"/>
      <c r="H34" s="46">
        <f>H35</f>
        <v>107704.38</v>
      </c>
      <c r="I34" s="46"/>
      <c r="J34" s="46">
        <f>J36</f>
        <v>107704.38</v>
      </c>
      <c r="K34" s="46"/>
      <c r="L34" s="22">
        <f>L37</f>
        <v>107704.38</v>
      </c>
    </row>
    <row r="35" spans="1:12" ht="112.5" x14ac:dyDescent="0.3">
      <c r="A35" s="25" t="s">
        <v>56</v>
      </c>
      <c r="B35" s="26" t="s">
        <v>52</v>
      </c>
      <c r="C35" s="55">
        <v>730</v>
      </c>
      <c r="D35" s="58" t="s">
        <v>34</v>
      </c>
      <c r="E35" s="58" t="s">
        <v>51</v>
      </c>
      <c r="F35" s="58" t="s">
        <v>17</v>
      </c>
      <c r="G35" s="25" t="s">
        <v>48</v>
      </c>
      <c r="H35" s="54">
        <v>107704.38</v>
      </c>
      <c r="I35" s="54"/>
      <c r="J35" s="52"/>
      <c r="K35" s="53"/>
      <c r="L35" s="27"/>
    </row>
    <row r="36" spans="1:12" ht="56.25" x14ac:dyDescent="0.3">
      <c r="A36" s="25" t="s">
        <v>57</v>
      </c>
      <c r="B36" s="26" t="s">
        <v>53</v>
      </c>
      <c r="C36" s="56"/>
      <c r="D36" s="59"/>
      <c r="E36" s="59"/>
      <c r="F36" s="59"/>
      <c r="G36" s="25" t="s">
        <v>46</v>
      </c>
      <c r="H36" s="52"/>
      <c r="I36" s="53"/>
      <c r="J36" s="54">
        <v>107704.38</v>
      </c>
      <c r="K36" s="54"/>
      <c r="L36" s="27"/>
    </row>
    <row r="37" spans="1:12" ht="75" x14ac:dyDescent="0.3">
      <c r="A37" s="25" t="s">
        <v>58</v>
      </c>
      <c r="B37" s="26" t="s">
        <v>54</v>
      </c>
      <c r="C37" s="57"/>
      <c r="D37" s="60"/>
      <c r="E37" s="60"/>
      <c r="F37" s="60"/>
      <c r="G37" s="25" t="s">
        <v>55</v>
      </c>
      <c r="H37" s="52"/>
      <c r="I37" s="53"/>
      <c r="J37" s="52"/>
      <c r="K37" s="53"/>
      <c r="L37" s="27">
        <v>107704.38</v>
      </c>
    </row>
    <row r="38" spans="1:12" ht="61.5" customHeight="1" x14ac:dyDescent="0.3">
      <c r="A38" s="18">
        <v>20</v>
      </c>
      <c r="B38" s="1" t="s">
        <v>27</v>
      </c>
      <c r="C38" s="20"/>
      <c r="D38" s="20"/>
      <c r="E38" s="13" t="s">
        <v>28</v>
      </c>
      <c r="F38" s="2"/>
      <c r="G38" s="21"/>
      <c r="H38" s="46">
        <f>H39</f>
        <v>145820100</v>
      </c>
      <c r="I38" s="46"/>
      <c r="J38" s="46">
        <f>J39</f>
        <v>145820100</v>
      </c>
      <c r="K38" s="46"/>
      <c r="L38" s="22">
        <f>L39</f>
        <v>128460500</v>
      </c>
    </row>
    <row r="39" spans="1:12" ht="201" customHeight="1" x14ac:dyDescent="0.3">
      <c r="A39" s="18">
        <v>21</v>
      </c>
      <c r="B39" s="12" t="s">
        <v>44</v>
      </c>
      <c r="C39" s="20" t="s">
        <v>15</v>
      </c>
      <c r="D39" s="20" t="s">
        <v>33</v>
      </c>
      <c r="E39" s="20" t="s">
        <v>45</v>
      </c>
      <c r="F39" s="2">
        <v>410</v>
      </c>
      <c r="G39" s="21" t="s">
        <v>43</v>
      </c>
      <c r="H39" s="46">
        <v>145820100</v>
      </c>
      <c r="I39" s="46"/>
      <c r="J39" s="46">
        <v>145820100</v>
      </c>
      <c r="K39" s="46"/>
      <c r="L39" s="22">
        <v>128460500</v>
      </c>
    </row>
  </sheetData>
  <mergeCells count="78">
    <mergeCell ref="H33:I33"/>
    <mergeCell ref="C35:C37"/>
    <mergeCell ref="D35:D37"/>
    <mergeCell ref="E35:E37"/>
    <mergeCell ref="F35:F37"/>
    <mergeCell ref="H35:I35"/>
    <mergeCell ref="H36:I36"/>
    <mergeCell ref="H37:I37"/>
    <mergeCell ref="H26:I26"/>
    <mergeCell ref="J27:K27"/>
    <mergeCell ref="H27:I27"/>
    <mergeCell ref="H29:I29"/>
    <mergeCell ref="J29:K29"/>
    <mergeCell ref="J26:K26"/>
    <mergeCell ref="H28:I28"/>
    <mergeCell ref="J28:K28"/>
    <mergeCell ref="H39:I39"/>
    <mergeCell ref="J39:K39"/>
    <mergeCell ref="H34:I34"/>
    <mergeCell ref="J34:K34"/>
    <mergeCell ref="J30:K30"/>
    <mergeCell ref="J31:K31"/>
    <mergeCell ref="H30:I30"/>
    <mergeCell ref="H31:I31"/>
    <mergeCell ref="H32:I32"/>
    <mergeCell ref="J32:K32"/>
    <mergeCell ref="H38:I38"/>
    <mergeCell ref="J33:K33"/>
    <mergeCell ref="J38:K38"/>
    <mergeCell ref="J35:K35"/>
    <mergeCell ref="J36:K36"/>
    <mergeCell ref="J37:K37"/>
    <mergeCell ref="E10:F10"/>
    <mergeCell ref="I9:J9"/>
    <mergeCell ref="I10:J10"/>
    <mergeCell ref="J21:K21"/>
    <mergeCell ref="H24:I24"/>
    <mergeCell ref="H20:I20"/>
    <mergeCell ref="H21:I21"/>
    <mergeCell ref="J23:K23"/>
    <mergeCell ref="H23:I23"/>
    <mergeCell ref="J20:K20"/>
    <mergeCell ref="I13:J13"/>
    <mergeCell ref="G11:H11"/>
    <mergeCell ref="B19:G19"/>
    <mergeCell ref="B16:B17"/>
    <mergeCell ref="E13:F13"/>
    <mergeCell ref="C16:F16"/>
    <mergeCell ref="H25:I25"/>
    <mergeCell ref="J25:K25"/>
    <mergeCell ref="H22:I22"/>
    <mergeCell ref="L16:L17"/>
    <mergeCell ref="J16:K17"/>
    <mergeCell ref="J22:K22"/>
    <mergeCell ref="J24:K24"/>
    <mergeCell ref="E12:F12"/>
    <mergeCell ref="A13:D13"/>
    <mergeCell ref="I11:J11"/>
    <mergeCell ref="B11:D11"/>
    <mergeCell ref="B12:D12"/>
    <mergeCell ref="E11:F11"/>
    <mergeCell ref="G13:H13"/>
    <mergeCell ref="H2:K2"/>
    <mergeCell ref="J19:K19"/>
    <mergeCell ref="G12:H12"/>
    <mergeCell ref="I12:J12"/>
    <mergeCell ref="H18:I18"/>
    <mergeCell ref="H19:I19"/>
    <mergeCell ref="H16:I17"/>
    <mergeCell ref="G16:G17"/>
    <mergeCell ref="J18:K18"/>
    <mergeCell ref="A6:L6"/>
    <mergeCell ref="G9:H9"/>
    <mergeCell ref="E9:F9"/>
    <mergeCell ref="B9:D9"/>
    <mergeCell ref="B10:D10"/>
    <mergeCell ref="A16:A17"/>
    <mergeCell ref="G10:H10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48" firstPageNumber="95" fitToHeight="4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2024-11-12T08:53:29Z</cp:lastPrinted>
  <dcterms:created xsi:type="dcterms:W3CDTF">2002-03-11T10:22:12Z</dcterms:created>
  <dcterms:modified xsi:type="dcterms:W3CDTF">2024-11-12T08:53:32Z</dcterms:modified>
</cp:coreProperties>
</file>